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CONTABILIDAD 2023\MUNICIPAL\MUNICIPIO TEOTONGO 2023\trasparencia TEO\SEGUNDO TRIMESTRE\REPORTES DE DISCIPLINA FINANCIERA\"/>
    </mc:Choice>
  </mc:AlternateContent>
  <xr:revisionPtr revIDLastSave="0" documentId="13_ncr:1_{81838C82-BE96-42B5-B97D-013EB8F5FD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ificación por Objeto del G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9" i="1" l="1"/>
  <c r="F159" i="1"/>
  <c r="G159" i="1"/>
  <c r="H159" i="1"/>
  <c r="I159" i="1"/>
  <c r="D159" i="1"/>
  <c r="E84" i="1"/>
  <c r="F84" i="1"/>
  <c r="G84" i="1"/>
  <c r="H84" i="1"/>
  <c r="I84" i="1"/>
  <c r="D84" i="1"/>
  <c r="E133" i="1"/>
  <c r="F133" i="1"/>
  <c r="G133" i="1"/>
  <c r="H133" i="1"/>
  <c r="I133" i="1"/>
  <c r="D133" i="1"/>
  <c r="E103" i="1"/>
  <c r="F103" i="1"/>
  <c r="G103" i="1"/>
  <c r="H103" i="1"/>
  <c r="I103" i="1"/>
  <c r="D103" i="1"/>
  <c r="E93" i="1"/>
  <c r="F93" i="1"/>
  <c r="G93" i="1"/>
  <c r="H93" i="1"/>
  <c r="I93" i="1"/>
  <c r="D93" i="1"/>
  <c r="E85" i="1"/>
  <c r="F85" i="1"/>
  <c r="G85" i="1"/>
  <c r="H85" i="1"/>
  <c r="I85" i="1"/>
  <c r="D85" i="1"/>
  <c r="E9" i="1"/>
  <c r="F9" i="1"/>
  <c r="G9" i="1"/>
  <c r="H9" i="1"/>
  <c r="I9" i="1"/>
  <c r="D9" i="1"/>
  <c r="D10" i="1"/>
  <c r="E58" i="1"/>
  <c r="F58" i="1"/>
  <c r="G58" i="1"/>
  <c r="H58" i="1"/>
  <c r="I58" i="1"/>
  <c r="D58" i="1"/>
  <c r="E48" i="1"/>
  <c r="F48" i="1"/>
  <c r="G48" i="1"/>
  <c r="H48" i="1"/>
  <c r="I48" i="1"/>
  <c r="D48" i="1"/>
  <c r="E38" i="1"/>
  <c r="F38" i="1"/>
  <c r="G38" i="1"/>
  <c r="H38" i="1"/>
  <c r="I38" i="1"/>
  <c r="D38" i="1"/>
  <c r="E28" i="1"/>
  <c r="F28" i="1"/>
  <c r="G28" i="1"/>
  <c r="H28" i="1"/>
  <c r="I28" i="1"/>
  <c r="D28" i="1"/>
  <c r="E18" i="1"/>
  <c r="F18" i="1"/>
  <c r="G18" i="1"/>
  <c r="H18" i="1"/>
  <c r="I18" i="1"/>
  <c r="D18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<sst xmlns="http://schemas.openxmlformats.org/spreadsheetml/2006/main" count="163" uniqueCount="90">
  <si>
    <t>MUNICIPIO DE TEOTONGO DISTRITO DE TEPOSCOLULA, OAX.</t>
  </si>
  <si>
    <t>ESTADO ANALÍTICO DEL EJERCICIO DEL PRESUPUESTO DE EGRESOS DETALLADO - LDF</t>
  </si>
  <si>
    <t>CLASIFICACIÓN POR OBJETO DEL GASTO (CAPÍTULO Y CONCEPTO)</t>
  </si>
  <si>
    <t>(PESOS)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</si>
  <si>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</si>
  <si>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</si>
  <si>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</si>
  <si>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</si>
  <si>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</si>
  <si>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</si>
  <si>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</si>
  <si>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</si>
  <si>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</si>
  <si>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</si>
  <si>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</si>
  <si>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</si>
  <si>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</si>
  <si>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</si>
  <si>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</si>
  <si>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</si>
  <si>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</si>
  <si>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</si>
  <si>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</si>
  <si>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</si>
  <si>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</si>
  <si>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</si>
  <si>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</si>
  <si>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</si>
  <si>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</si>
  <si>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</si>
  <si>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</si>
  <si>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</si>
  <si>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</si>
  <si>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</si>
  <si>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</si>
  <si>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</si>
  <si>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</si>
  <si>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</si>
  <si>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</si>
  <si>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</si>
  <si>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</si>
  <si>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</si>
  <si>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</si>
  <si>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</si>
  <si>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</si>
  <si>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</si>
  <si>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</si>
  <si>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</si>
  <si>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</si>
  <si>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</si>
  <si>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</si>
  <si>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</si>
  <si>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</si>
  <si>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</si>
  <si>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</si>
  <si>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</si>
  <si>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</si>
  <si>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</si>
  <si>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</si>
  <si>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</si>
  <si>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</si>
  <si>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</si>
  <si>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</si>
  <si>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</si>
  <si>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</si>
  <si>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</si>
  <si>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</si>
  <si>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</si>
  <si>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</si>
  <si>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</si>
  <si>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</si>
  <si>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</si>
  <si>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</si>
  <si>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</si>
  <si>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</si>
  <si>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</si>
  <si>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</si>
  <si>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</si>
  <si>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</si>
  <si>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</si>
  <si>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</si>
  <si>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</si>
  <si>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</si>
  <si>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</si>
  <si>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</si>
  <si>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</si>
  <si>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</si>
  <si>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</si>
  <si>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30 DE JUNIO DE 2023 (b)</t>
  </si>
  <si>
    <t xml:space="preserve">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</si>
</sst>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22" applyNumberFormat="0" applyAlignment="0" applyProtection="0"/>
    <xf numFmtId="0" fontId="12" fillId="7" borderId="23" applyNumberFormat="0" applyAlignment="0" applyProtection="0"/>
    <xf numFmtId="0" fontId="13" fillId="7" borderId="22" applyNumberFormat="0" applyAlignment="0" applyProtection="0"/>
    <xf numFmtId="0" fontId="14" fillId="0" borderId="24" applyNumberFormat="0" applyFill="0" applyAlignment="0" applyProtection="0"/>
    <xf numFmtId="0" fontId="15" fillId="8" borderId="25" applyNumberFormat="0" applyAlignment="0" applyProtection="0"/>
    <xf numFmtId="0" fontId="16" fillId="0" borderId="0" applyNumberFormat="0" applyFill="0" applyBorder="0" applyAlignment="0" applyProtection="0"/>
    <xf numFmtId="0" fontId="3" fillId="9" borderId="26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37">
    <xf numFmtId="0" fontId="0" fillId="0" borderId="0" xfId="0"/>
    <xf numFmtId="0" fontId="1" fillId="2" borderId="5" xfId="0" applyFont="1" applyFill="1" applyBorder="1" applyAlignment="1">
      <alignment horizontal="center" wrapText="1"/>
    </xf>
    <xf numFmtId="0" fontId="2" fillId="0" borderId="16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7" xfId="0" applyFont="1" applyBorder="1" applyAlignment="1">
      <alignment horizontal="left" wrapText="1"/>
    </xf>
    <xf numFmtId="4" fontId="1" fillId="0" borderId="15" xfId="0" applyNumberFormat="1" applyFont="1" applyBorder="1" applyAlignment="1">
      <alignment vertical="top" wrapText="1" shrinkToFit="1"/>
    </xf>
    <xf numFmtId="4" fontId="2" fillId="0" borderId="17" xfId="0" applyNumberFormat="1" applyFont="1" applyBorder="1" applyAlignment="1">
      <alignment vertical="top" wrapText="1" shrinkToFit="1"/>
    </xf>
    <xf numFmtId="2" fontId="2" fillId="0" borderId="18" xfId="0" applyNumberFormat="1" applyFont="1" applyBorder="1" applyAlignment="1">
      <alignment vertical="top" wrapText="1" shrinkToFit="1"/>
    </xf>
    <xf numFmtId="2" fontId="2" fillId="0" borderId="17" xfId="0" applyNumberFormat="1" applyFont="1" applyBorder="1" applyAlignment="1">
      <alignment vertical="top" wrapText="1" shrinkToFit="1"/>
    </xf>
    <xf numFmtId="0" fontId="0" fillId="0" borderId="0" xfId="0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4" fontId="1" fillId="0" borderId="17" xfId="0" applyNumberFormat="1" applyFont="1" applyBorder="1" applyAlignment="1">
      <alignment vertical="top" wrapText="1" shrinkToFit="1"/>
    </xf>
    <xf numFmtId="2" fontId="1" fillId="0" borderId="17" xfId="0" applyNumberFormat="1" applyFont="1" applyBorder="1" applyAlignment="1">
      <alignment vertical="top" wrapText="1" shrinkToFit="1"/>
    </xf>
    <xf numFmtId="2" fontId="1" fillId="0" borderId="18" xfId="0" applyNumberFormat="1" applyFont="1" applyBorder="1" applyAlignment="1">
      <alignment vertical="top" wrapText="1" shrinkToFit="1"/>
    </xf>
    <xf numFmtId="4" fontId="2" fillId="0" borderId="28" xfId="0" applyNumberFormat="1" applyFont="1" applyBorder="1" applyAlignment="1">
      <alignment horizontal="right" wrapText="1"/>
    </xf>
    <xf numFmtId="0" fontId="2" fillId="0" borderId="28" xfId="0" applyFont="1" applyBorder="1" applyAlignment="1">
      <alignment horizontal="righ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left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9"/>
  <sheetViews>
    <sheetView tabSelected="1" zoomScale="130" zoomScaleNormal="130" workbookViewId="0">
      <selection activeCell="C17" sqref="C17"/>
    </sheetView>
  </sheetViews>
  <sheetFormatPr baseColWidth="10" defaultColWidth="9.140625" defaultRowHeight="15" x14ac:dyDescent="0.25"/>
  <cols>
    <col min="1" max="1" width="7.7109375" customWidth="1"/>
    <col min="2" max="2" width="10.85546875" customWidth="1"/>
    <col min="3" max="3" width="32.42578125" customWidth="1"/>
    <col min="4" max="4" width="11.28515625" customWidth="1"/>
    <col min="5" max="5" width="11.42578125" customWidth="1"/>
    <col min="6" max="6" width="12" customWidth="1"/>
    <col min="7" max="7" width="10.42578125" customWidth="1"/>
    <col min="8" max="8" width="11.5703125" customWidth="1"/>
    <col min="9" max="9" width="14.140625" customWidth="1"/>
  </cols>
  <sheetData>
    <row r="1" spans="1:9" x14ac:dyDescent="0.25">
      <c r="A1" s="22" t="s">
        <v>0</v>
      </c>
      <c r="B1" s="23"/>
      <c r="C1" s="23"/>
      <c r="D1" s="23"/>
      <c r="E1" s="23"/>
      <c r="F1" s="23"/>
      <c r="G1" s="23"/>
      <c r="H1" s="23"/>
      <c r="I1" s="24"/>
    </row>
    <row r="2" spans="1:9" x14ac:dyDescent="0.25">
      <c r="A2" s="34" t="s">
        <v>1</v>
      </c>
      <c r="B2" s="35"/>
      <c r="C2" s="35"/>
      <c r="D2" s="35"/>
      <c r="E2" s="35"/>
      <c r="F2" s="35"/>
      <c r="G2" s="35"/>
      <c r="H2" s="35"/>
      <c r="I2" s="36"/>
    </row>
    <row r="3" spans="1:9" x14ac:dyDescent="0.25">
      <c r="A3" s="34" t="s">
        <v>2</v>
      </c>
      <c r="B3" s="35"/>
      <c r="C3" s="35"/>
      <c r="D3" s="35"/>
      <c r="E3" s="35"/>
      <c r="F3" s="35"/>
      <c r="G3" s="35"/>
      <c r="H3" s="35"/>
      <c r="I3" s="36"/>
    </row>
    <row r="4" spans="1:9" x14ac:dyDescent="0.25">
      <c r="A4" s="34" t="s">
        <v>88</v>
      </c>
      <c r="B4" s="35"/>
      <c r="C4" s="35"/>
      <c r="D4" s="35"/>
      <c r="E4" s="35"/>
      <c r="F4" s="35"/>
      <c r="G4" s="35"/>
      <c r="H4" s="35"/>
      <c r="I4" s="36"/>
    </row>
    <row r="5" spans="1:9" x14ac:dyDescent="0.25">
      <c r="A5" s="25" t="s">
        <v>3</v>
      </c>
      <c r="B5" s="26"/>
      <c r="C5" s="26"/>
      <c r="D5" s="26"/>
      <c r="E5" s="26"/>
      <c r="F5" s="26"/>
      <c r="G5" s="26"/>
      <c r="H5" s="26"/>
      <c r="I5" s="27"/>
    </row>
    <row r="6" spans="1:9" x14ac:dyDescent="0.25">
      <c r="A6" s="17" t="s">
        <v>89</v>
      </c>
      <c r="B6" s="18"/>
      <c r="C6" s="18"/>
      <c r="D6" s="18"/>
      <c r="E6" s="18"/>
      <c r="F6" s="18"/>
      <c r="G6" s="18"/>
      <c r="H6" s="18"/>
      <c r="I6" s="33"/>
    </row>
    <row r="7" spans="1:9" x14ac:dyDescent="0.25">
      <c r="A7" s="22" t="s">
        <v>4</v>
      </c>
      <c r="B7" s="23"/>
      <c r="C7" s="24"/>
      <c r="D7" s="28" t="s">
        <v>5</v>
      </c>
      <c r="E7" s="29"/>
      <c r="F7" s="29"/>
      <c r="G7" s="29"/>
      <c r="H7" s="30"/>
      <c r="I7" s="31" t="s">
        <v>6</v>
      </c>
    </row>
    <row r="8" spans="1:9" ht="45.75" x14ac:dyDescent="0.25">
      <c r="A8" s="25"/>
      <c r="B8" s="26"/>
      <c r="C8" s="27"/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32"/>
    </row>
    <row r="9" spans="1:9" x14ac:dyDescent="0.25">
      <c r="A9" s="17" t="s">
        <v>12</v>
      </c>
      <c r="B9" s="18"/>
      <c r="C9" s="19"/>
      <c r="D9" s="5">
        <f>+D10+D18+D28+D38+D48+D58+D62+D71+D75</f>
        <v>2542849</v>
      </c>
      <c r="E9" s="5">
        <f t="shared" ref="E9:I9" si="0">+E10+E18+E28+E38+E48+E58+E62+E71+E75</f>
        <v>115500.00000000001</v>
      </c>
      <c r="F9" s="5">
        <f t="shared" si="0"/>
        <v>2658349</v>
      </c>
      <c r="G9" s="5">
        <f t="shared" si="0"/>
        <v>1230659.55</v>
      </c>
      <c r="H9" s="5">
        <f t="shared" si="0"/>
        <v>1230659.55</v>
      </c>
      <c r="I9" s="5">
        <f t="shared" si="0"/>
        <v>1427689.45</v>
      </c>
    </row>
    <row r="10" spans="1:9" x14ac:dyDescent="0.25">
      <c r="A10" s="2"/>
      <c r="B10" s="20" t="s">
        <v>13</v>
      </c>
      <c r="C10" s="21"/>
      <c r="D10" s="12">
        <f>+D11+D12+D13+D14+D15+D16+D17</f>
        <v>1048738.8</v>
      </c>
      <c r="E10" s="12">
        <f t="shared" ref="E10:I10" si="1">+E11+E12+E13+E14+E15+E16+E17</f>
        <v>42135</v>
      </c>
      <c r="F10" s="12">
        <f t="shared" si="1"/>
        <v>1090873.8</v>
      </c>
      <c r="G10" s="12">
        <f t="shared" si="1"/>
        <v>627218.17000000004</v>
      </c>
      <c r="H10" s="12">
        <f t="shared" si="1"/>
        <v>627218.17000000004</v>
      </c>
      <c r="I10" s="12">
        <f t="shared" si="1"/>
        <v>463655.63</v>
      </c>
    </row>
    <row r="11" spans="1:9" ht="23.25" x14ac:dyDescent="0.25">
      <c r="A11" s="2"/>
      <c r="B11" s="3"/>
      <c r="C11" s="4" t="s">
        <v>14</v>
      </c>
      <c r="D11" s="15">
        <v>1048738.8</v>
      </c>
      <c r="E11" s="16">
        <v>0</v>
      </c>
      <c r="F11" s="15">
        <v>1048738.8</v>
      </c>
      <c r="G11" s="15">
        <v>616215.67000000004</v>
      </c>
      <c r="H11" s="15">
        <v>616215.67000000004</v>
      </c>
      <c r="I11" s="15">
        <v>432523.13</v>
      </c>
    </row>
    <row r="12" spans="1:9" ht="23.25" x14ac:dyDescent="0.25">
      <c r="A12" s="2"/>
      <c r="B12" s="3"/>
      <c r="C12" s="4" t="s">
        <v>15</v>
      </c>
      <c r="D12" s="16">
        <v>0</v>
      </c>
      <c r="E12" s="15">
        <v>42135</v>
      </c>
      <c r="F12" s="15">
        <v>42135</v>
      </c>
      <c r="G12" s="15">
        <v>11002.5</v>
      </c>
      <c r="H12" s="15">
        <v>11002.5</v>
      </c>
      <c r="I12" s="15">
        <v>31132.5</v>
      </c>
    </row>
    <row r="13" spans="1:9" ht="23.25" x14ac:dyDescent="0.25">
      <c r="A13" s="2"/>
      <c r="B13" s="3"/>
      <c r="C13" s="4" t="s">
        <v>16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</row>
    <row r="14" spans="1:9" x14ac:dyDescent="0.25">
      <c r="A14" s="2"/>
      <c r="B14" s="3"/>
      <c r="C14" s="4" t="s">
        <v>17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</row>
    <row r="15" spans="1:9" ht="23.25" x14ac:dyDescent="0.25">
      <c r="A15" s="2"/>
      <c r="B15" s="3"/>
      <c r="C15" s="4" t="s">
        <v>18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</row>
    <row r="16" spans="1:9" x14ac:dyDescent="0.25">
      <c r="A16" s="2"/>
      <c r="B16" s="3"/>
      <c r="C16" s="4" t="s">
        <v>19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</row>
    <row r="17" spans="1:9" ht="23.25" x14ac:dyDescent="0.25">
      <c r="A17" s="2"/>
      <c r="B17" s="3"/>
      <c r="C17" s="4" t="s">
        <v>20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</row>
    <row r="18" spans="1:9" x14ac:dyDescent="0.25">
      <c r="A18" s="2"/>
      <c r="B18" s="20" t="s">
        <v>21</v>
      </c>
      <c r="C18" s="21"/>
      <c r="D18" s="12">
        <f>+D19+D20+D21+D22+D23+D24+D25+D26+D27</f>
        <v>705135.64</v>
      </c>
      <c r="E18" s="12">
        <f t="shared" ref="E18:I18" si="2">+E19+E20+E21+E22+E23+E24+E25+E26+E27</f>
        <v>-39759.839999999989</v>
      </c>
      <c r="F18" s="12">
        <f t="shared" si="2"/>
        <v>665375.80000000005</v>
      </c>
      <c r="G18" s="12">
        <f t="shared" si="2"/>
        <v>256885.45</v>
      </c>
      <c r="H18" s="12">
        <f t="shared" si="2"/>
        <v>256885.45</v>
      </c>
      <c r="I18" s="12">
        <f t="shared" si="2"/>
        <v>408490.35</v>
      </c>
    </row>
    <row r="19" spans="1:9" ht="34.5" x14ac:dyDescent="0.25">
      <c r="A19" s="2"/>
      <c r="B19" s="3"/>
      <c r="C19" s="4" t="s">
        <v>22</v>
      </c>
      <c r="D19" s="15">
        <v>223117</v>
      </c>
      <c r="E19" s="15">
        <v>-93045.48</v>
      </c>
      <c r="F19" s="15">
        <v>130071.52</v>
      </c>
      <c r="G19" s="15">
        <v>25652.91</v>
      </c>
      <c r="H19" s="15">
        <v>25652.91</v>
      </c>
      <c r="I19" s="15">
        <v>104418.61</v>
      </c>
    </row>
    <row r="20" spans="1:9" x14ac:dyDescent="0.25">
      <c r="A20" s="2"/>
      <c r="B20" s="3"/>
      <c r="C20" s="4" t="s">
        <v>23</v>
      </c>
      <c r="D20" s="15">
        <v>126766.64</v>
      </c>
      <c r="E20" s="15">
        <v>-57207.45</v>
      </c>
      <c r="F20" s="15">
        <v>69559.19</v>
      </c>
      <c r="G20" s="15">
        <v>49724</v>
      </c>
      <c r="H20" s="15">
        <v>49724</v>
      </c>
      <c r="I20" s="15">
        <v>19835.189999999999</v>
      </c>
    </row>
    <row r="21" spans="1:9" ht="23.25" x14ac:dyDescent="0.25">
      <c r="A21" s="2"/>
      <c r="B21" s="3"/>
      <c r="C21" s="4" t="s">
        <v>24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</row>
    <row r="22" spans="1:9" ht="23.25" x14ac:dyDescent="0.25">
      <c r="A22" s="2"/>
      <c r="B22" s="3"/>
      <c r="C22" s="4" t="s">
        <v>25</v>
      </c>
      <c r="D22" s="15">
        <v>122695</v>
      </c>
      <c r="E22" s="15">
        <v>30000</v>
      </c>
      <c r="F22" s="15">
        <v>152695</v>
      </c>
      <c r="G22" s="15">
        <v>64125.06</v>
      </c>
      <c r="H22" s="15">
        <v>64125.06</v>
      </c>
      <c r="I22" s="15">
        <v>88569.94</v>
      </c>
    </row>
    <row r="23" spans="1:9" ht="23.25" x14ac:dyDescent="0.25">
      <c r="A23" s="2"/>
      <c r="B23" s="3"/>
      <c r="C23" s="4" t="s">
        <v>26</v>
      </c>
      <c r="D23" s="15">
        <v>14087</v>
      </c>
      <c r="E23" s="16">
        <v>0</v>
      </c>
      <c r="F23" s="15">
        <v>14087</v>
      </c>
      <c r="G23" s="16">
        <v>466.54</v>
      </c>
      <c r="H23" s="16">
        <v>466.54</v>
      </c>
      <c r="I23" s="15">
        <v>13620.46</v>
      </c>
    </row>
    <row r="24" spans="1:9" ht="23.25" x14ac:dyDescent="0.25">
      <c r="A24" s="2"/>
      <c r="B24" s="3"/>
      <c r="C24" s="4" t="s">
        <v>27</v>
      </c>
      <c r="D24" s="15">
        <v>174788</v>
      </c>
      <c r="E24" s="15">
        <v>79350.91</v>
      </c>
      <c r="F24" s="15">
        <v>254138.91</v>
      </c>
      <c r="G24" s="15">
        <v>106208.95</v>
      </c>
      <c r="H24" s="15">
        <v>106208.95</v>
      </c>
      <c r="I24" s="15">
        <v>147929.96</v>
      </c>
    </row>
    <row r="25" spans="1:9" ht="23.25" x14ac:dyDescent="0.25">
      <c r="A25" s="2"/>
      <c r="B25" s="3"/>
      <c r="C25" s="4" t="s">
        <v>28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</row>
    <row r="26" spans="1:9" ht="23.25" x14ac:dyDescent="0.25">
      <c r="A26" s="2"/>
      <c r="B26" s="3"/>
      <c r="C26" s="4" t="s">
        <v>29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</row>
    <row r="27" spans="1:9" ht="23.25" x14ac:dyDescent="0.25">
      <c r="A27" s="2"/>
      <c r="B27" s="3"/>
      <c r="C27" s="4" t="s">
        <v>30</v>
      </c>
      <c r="D27" s="15">
        <v>43682</v>
      </c>
      <c r="E27" s="15">
        <v>1142.18</v>
      </c>
      <c r="F27" s="15">
        <v>44824.18</v>
      </c>
      <c r="G27" s="15">
        <v>10707.99</v>
      </c>
      <c r="H27" s="15">
        <v>10707.99</v>
      </c>
      <c r="I27" s="15">
        <v>34116.19</v>
      </c>
    </row>
    <row r="28" spans="1:9" x14ac:dyDescent="0.25">
      <c r="A28" s="2"/>
      <c r="B28" s="20" t="s">
        <v>31</v>
      </c>
      <c r="C28" s="21"/>
      <c r="D28" s="12">
        <f>+D29+D30+D31+D32+D33+D34+D36+D35+D37</f>
        <v>758973.56</v>
      </c>
      <c r="E28" s="12">
        <f t="shared" ref="E28:I28" si="3">+E29+E30+E31+E32+E33+E34+E36+E35+E37</f>
        <v>108124.83</v>
      </c>
      <c r="F28" s="12">
        <f t="shared" si="3"/>
        <v>867098.39</v>
      </c>
      <c r="G28" s="12">
        <f t="shared" si="3"/>
        <v>341555.92</v>
      </c>
      <c r="H28" s="12">
        <f t="shared" si="3"/>
        <v>341555.92</v>
      </c>
      <c r="I28" s="12">
        <f t="shared" si="3"/>
        <v>525542.47</v>
      </c>
    </row>
    <row r="29" spans="1:9" x14ac:dyDescent="0.25">
      <c r="A29" s="2"/>
      <c r="B29" s="3"/>
      <c r="C29" s="4" t="s">
        <v>32</v>
      </c>
      <c r="D29" s="15">
        <v>60000</v>
      </c>
      <c r="E29" s="15">
        <v>16317.76</v>
      </c>
      <c r="F29" s="15">
        <v>76317.759999999995</v>
      </c>
      <c r="G29" s="15">
        <v>10720.04</v>
      </c>
      <c r="H29" s="15">
        <v>10720.04</v>
      </c>
      <c r="I29" s="15">
        <v>65597.72</v>
      </c>
    </row>
    <row r="30" spans="1:9" x14ac:dyDescent="0.25">
      <c r="A30" s="2"/>
      <c r="B30" s="3"/>
      <c r="C30" s="4" t="s">
        <v>33</v>
      </c>
      <c r="D30" s="15">
        <v>31200</v>
      </c>
      <c r="E30" s="15">
        <v>43250</v>
      </c>
      <c r="F30" s="15">
        <v>74450</v>
      </c>
      <c r="G30" s="15">
        <v>31714.44</v>
      </c>
      <c r="H30" s="15">
        <v>31714.44</v>
      </c>
      <c r="I30" s="15">
        <v>42735.56</v>
      </c>
    </row>
    <row r="31" spans="1:9" ht="34.5" x14ac:dyDescent="0.25">
      <c r="A31" s="2"/>
      <c r="B31" s="3"/>
      <c r="C31" s="4" t="s">
        <v>34</v>
      </c>
      <c r="D31" s="15">
        <v>191750</v>
      </c>
      <c r="E31" s="15">
        <v>-23750</v>
      </c>
      <c r="F31" s="15">
        <v>168000</v>
      </c>
      <c r="G31" s="15">
        <v>70000</v>
      </c>
      <c r="H31" s="15">
        <v>70000</v>
      </c>
      <c r="I31" s="15">
        <v>98000</v>
      </c>
    </row>
    <row r="32" spans="1:9" ht="23.25" x14ac:dyDescent="0.25">
      <c r="A32" s="2"/>
      <c r="B32" s="3"/>
      <c r="C32" s="4" t="s">
        <v>35</v>
      </c>
      <c r="D32" s="15">
        <v>6250</v>
      </c>
      <c r="E32" s="16">
        <v>0</v>
      </c>
      <c r="F32" s="15">
        <v>6250</v>
      </c>
      <c r="G32" s="15">
        <v>4913.76</v>
      </c>
      <c r="H32" s="15">
        <v>4913.76</v>
      </c>
      <c r="I32" s="15">
        <v>1336.24</v>
      </c>
    </row>
    <row r="33" spans="1:9" ht="34.5" x14ac:dyDescent="0.25">
      <c r="A33" s="2"/>
      <c r="B33" s="3"/>
      <c r="C33" s="4" t="s">
        <v>36</v>
      </c>
      <c r="D33" s="15">
        <v>235121.56</v>
      </c>
      <c r="E33" s="15">
        <v>-52769.35</v>
      </c>
      <c r="F33" s="15">
        <v>182352.21</v>
      </c>
      <c r="G33" s="15">
        <v>62070</v>
      </c>
      <c r="H33" s="15">
        <v>62070</v>
      </c>
      <c r="I33" s="15">
        <v>120282.21</v>
      </c>
    </row>
    <row r="34" spans="1:9" ht="23.25" x14ac:dyDescent="0.25">
      <c r="A34" s="2"/>
      <c r="B34" s="3"/>
      <c r="C34" s="4" t="s">
        <v>37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</row>
    <row r="35" spans="1:9" x14ac:dyDescent="0.25">
      <c r="A35" s="2"/>
      <c r="B35" s="3"/>
      <c r="C35" s="4" t="s">
        <v>38</v>
      </c>
      <c r="D35" s="15">
        <v>164306</v>
      </c>
      <c r="E35" s="15">
        <v>25725.41</v>
      </c>
      <c r="F35" s="15">
        <v>190031.41</v>
      </c>
      <c r="G35" s="15">
        <v>43889.23</v>
      </c>
      <c r="H35" s="15">
        <v>43889.23</v>
      </c>
      <c r="I35" s="15">
        <v>146142.18</v>
      </c>
    </row>
    <row r="36" spans="1:9" x14ac:dyDescent="0.25">
      <c r="A36" s="2"/>
      <c r="B36" s="3"/>
      <c r="C36" s="4" t="s">
        <v>39</v>
      </c>
      <c r="D36" s="15">
        <v>30000</v>
      </c>
      <c r="E36" s="15">
        <v>75601.009999999995</v>
      </c>
      <c r="F36" s="15">
        <v>105601.01</v>
      </c>
      <c r="G36" s="15">
        <v>81239.45</v>
      </c>
      <c r="H36" s="15">
        <v>81239.45</v>
      </c>
      <c r="I36" s="15">
        <v>24361.56</v>
      </c>
    </row>
    <row r="37" spans="1:9" x14ac:dyDescent="0.25">
      <c r="A37" s="2"/>
      <c r="B37" s="3"/>
      <c r="C37" s="4" t="s">
        <v>40</v>
      </c>
      <c r="D37" s="15">
        <v>40346</v>
      </c>
      <c r="E37" s="15">
        <v>23750</v>
      </c>
      <c r="F37" s="15">
        <v>64096</v>
      </c>
      <c r="G37" s="15">
        <v>37009</v>
      </c>
      <c r="H37" s="15">
        <v>37009</v>
      </c>
      <c r="I37" s="15">
        <v>27087</v>
      </c>
    </row>
    <row r="38" spans="1:9" x14ac:dyDescent="0.25">
      <c r="A38" s="2"/>
      <c r="B38" s="20" t="s">
        <v>41</v>
      </c>
      <c r="C38" s="21"/>
      <c r="D38" s="12">
        <f>+D39+D40+D41+D42+D43+D44+D45+D46+D47</f>
        <v>30000</v>
      </c>
      <c r="E38" s="12">
        <f t="shared" ref="E38:I38" si="4">+E39+E40+E41+E42+E43+E44+E45+E46+E47</f>
        <v>0</v>
      </c>
      <c r="F38" s="12">
        <f t="shared" si="4"/>
        <v>30000</v>
      </c>
      <c r="G38" s="12">
        <f t="shared" si="4"/>
        <v>0</v>
      </c>
      <c r="H38" s="12">
        <f t="shared" si="4"/>
        <v>0</v>
      </c>
      <c r="I38" s="12">
        <f t="shared" si="4"/>
        <v>30000</v>
      </c>
    </row>
    <row r="39" spans="1:9" ht="23.25" x14ac:dyDescent="0.25">
      <c r="A39" s="2"/>
      <c r="B39" s="3"/>
      <c r="C39" s="4" t="s">
        <v>42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</row>
    <row r="40" spans="1:9" ht="23.25" x14ac:dyDescent="0.25">
      <c r="A40" s="2"/>
      <c r="B40" s="3"/>
      <c r="C40" s="4" t="s">
        <v>43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</row>
    <row r="41" spans="1:9" x14ac:dyDescent="0.25">
      <c r="A41" s="2"/>
      <c r="B41" s="3"/>
      <c r="C41" s="4" t="s">
        <v>44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</row>
    <row r="42" spans="1:9" x14ac:dyDescent="0.25">
      <c r="A42" s="2"/>
      <c r="B42" s="3"/>
      <c r="C42" s="4" t="s">
        <v>45</v>
      </c>
      <c r="D42" s="15">
        <v>30000</v>
      </c>
      <c r="E42" s="16">
        <v>0</v>
      </c>
      <c r="F42" s="15">
        <v>30000</v>
      </c>
      <c r="G42" s="16">
        <v>0</v>
      </c>
      <c r="H42" s="16">
        <v>0</v>
      </c>
      <c r="I42" s="15">
        <v>30000</v>
      </c>
    </row>
    <row r="43" spans="1:9" x14ac:dyDescent="0.25">
      <c r="A43" s="2"/>
      <c r="B43" s="3"/>
      <c r="C43" s="4" t="s">
        <v>46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</row>
    <row r="44" spans="1:9" ht="23.25" x14ac:dyDescent="0.25">
      <c r="A44" s="2"/>
      <c r="B44" s="3"/>
      <c r="C44" s="4" t="s">
        <v>47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</row>
    <row r="45" spans="1:9" ht="23.25" x14ac:dyDescent="0.25">
      <c r="A45" s="2"/>
      <c r="B45" s="3"/>
      <c r="C45" s="4" t="s">
        <v>48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</row>
    <row r="46" spans="1:9" x14ac:dyDescent="0.25">
      <c r="A46" s="2"/>
      <c r="B46" s="3"/>
      <c r="C46" s="4" t="s">
        <v>49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</row>
    <row r="47" spans="1:9" x14ac:dyDescent="0.25">
      <c r="A47" s="2"/>
      <c r="B47" s="3"/>
      <c r="C47" s="4" t="s">
        <v>50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</row>
    <row r="48" spans="1:9" x14ac:dyDescent="0.25">
      <c r="A48" s="2"/>
      <c r="B48" s="20" t="s">
        <v>51</v>
      </c>
      <c r="C48" s="21"/>
      <c r="D48" s="13">
        <f>+D49+D50+D51+D52+D53+D54+D55+D56+D57</f>
        <v>0</v>
      </c>
      <c r="E48" s="13">
        <f t="shared" ref="E48:I48" si="5">+E49+E50+E51+E52+E53+E54+E55+E56+E57</f>
        <v>5000.01</v>
      </c>
      <c r="F48" s="13">
        <f t="shared" si="5"/>
        <v>5000.01</v>
      </c>
      <c r="G48" s="13">
        <f t="shared" si="5"/>
        <v>5000.01</v>
      </c>
      <c r="H48" s="13">
        <f t="shared" si="5"/>
        <v>5000.01</v>
      </c>
      <c r="I48" s="13">
        <f t="shared" si="5"/>
        <v>0</v>
      </c>
    </row>
    <row r="49" spans="1:9" ht="23.25" x14ac:dyDescent="0.25">
      <c r="A49" s="2"/>
      <c r="B49" s="3"/>
      <c r="C49" s="4" t="s">
        <v>52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</row>
    <row r="50" spans="1:9" ht="23.25" x14ac:dyDescent="0.25">
      <c r="A50" s="2"/>
      <c r="B50" s="3"/>
      <c r="C50" s="4" t="s">
        <v>53</v>
      </c>
      <c r="D50" s="16">
        <v>0</v>
      </c>
      <c r="E50" s="15">
        <v>5000.01</v>
      </c>
      <c r="F50" s="15">
        <v>5000.01</v>
      </c>
      <c r="G50" s="15">
        <v>5000.01</v>
      </c>
      <c r="H50" s="15">
        <v>5000.01</v>
      </c>
      <c r="I50" s="16">
        <v>0</v>
      </c>
    </row>
    <row r="51" spans="1:9" ht="23.25" x14ac:dyDescent="0.25">
      <c r="A51" s="2"/>
      <c r="B51" s="3"/>
      <c r="C51" s="4" t="s">
        <v>54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</row>
    <row r="52" spans="1:9" x14ac:dyDescent="0.25">
      <c r="A52" s="2"/>
      <c r="B52" s="3"/>
      <c r="C52" s="4" t="s">
        <v>55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</row>
    <row r="53" spans="1:9" x14ac:dyDescent="0.25">
      <c r="A53" s="2"/>
      <c r="B53" s="3"/>
      <c r="C53" s="4" t="s">
        <v>56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</row>
    <row r="54" spans="1:9" ht="23.25" x14ac:dyDescent="0.25">
      <c r="A54" s="2"/>
      <c r="B54" s="3"/>
      <c r="C54" s="4" t="s">
        <v>57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</row>
    <row r="55" spans="1:9" x14ac:dyDescent="0.25">
      <c r="A55" s="2"/>
      <c r="B55" s="3"/>
      <c r="C55" s="4" t="s">
        <v>58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</row>
    <row r="56" spans="1:9" x14ac:dyDescent="0.25">
      <c r="A56" s="2"/>
      <c r="B56" s="3"/>
      <c r="C56" s="4" t="s">
        <v>59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</row>
    <row r="57" spans="1:9" x14ac:dyDescent="0.25">
      <c r="A57" s="2"/>
      <c r="B57" s="3"/>
      <c r="C57" s="4" t="s">
        <v>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</row>
    <row r="58" spans="1:9" x14ac:dyDescent="0.25">
      <c r="A58" s="2"/>
      <c r="B58" s="20" t="s">
        <v>61</v>
      </c>
      <c r="C58" s="21"/>
      <c r="D58" s="13">
        <f>+D59+D60+D61</f>
        <v>1</v>
      </c>
      <c r="E58" s="13">
        <f t="shared" ref="E58:I58" si="6">+E59+E60+E61</f>
        <v>0</v>
      </c>
      <c r="F58" s="13">
        <f t="shared" si="6"/>
        <v>1</v>
      </c>
      <c r="G58" s="13">
        <f t="shared" si="6"/>
        <v>0</v>
      </c>
      <c r="H58" s="13">
        <f t="shared" si="6"/>
        <v>0</v>
      </c>
      <c r="I58" s="13">
        <f t="shared" si="6"/>
        <v>1</v>
      </c>
    </row>
    <row r="59" spans="1:9" ht="23.25" x14ac:dyDescent="0.25">
      <c r="A59" s="2"/>
      <c r="B59" s="3"/>
      <c r="C59" s="4" t="s">
        <v>62</v>
      </c>
      <c r="D59" s="16">
        <v>1</v>
      </c>
      <c r="E59" s="16">
        <v>0</v>
      </c>
      <c r="F59" s="16">
        <v>1</v>
      </c>
      <c r="G59" s="16">
        <v>0</v>
      </c>
      <c r="H59" s="16">
        <v>0</v>
      </c>
      <c r="I59" s="16">
        <v>1</v>
      </c>
    </row>
    <row r="60" spans="1:9" x14ac:dyDescent="0.25">
      <c r="A60" s="2"/>
      <c r="B60" s="3"/>
      <c r="C60" s="4" t="s">
        <v>63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</row>
    <row r="61" spans="1:9" ht="23.25" x14ac:dyDescent="0.25">
      <c r="A61" s="2"/>
      <c r="B61" s="3"/>
      <c r="C61" s="4" t="s">
        <v>64</v>
      </c>
      <c r="D61" s="8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</row>
    <row r="62" spans="1:9" x14ac:dyDescent="0.25">
      <c r="A62" s="2"/>
      <c r="B62" s="20" t="s">
        <v>65</v>
      </c>
      <c r="C62" s="21"/>
      <c r="D62" s="13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1:9" ht="23.25" x14ac:dyDescent="0.25">
      <c r="A63" s="2"/>
      <c r="B63" s="3"/>
      <c r="C63" s="4" t="s">
        <v>66</v>
      </c>
      <c r="D63" s="8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</row>
    <row r="64" spans="1:9" ht="23.25" x14ac:dyDescent="0.25">
      <c r="A64" s="2"/>
      <c r="B64" s="3"/>
      <c r="C64" s="4" t="s">
        <v>67</v>
      </c>
      <c r="D64" s="8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</row>
    <row r="65" spans="1:9" x14ac:dyDescent="0.25">
      <c r="A65" s="2"/>
      <c r="B65" s="3"/>
      <c r="C65" s="4" t="s">
        <v>68</v>
      </c>
      <c r="D65" s="8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</row>
    <row r="66" spans="1:9" x14ac:dyDescent="0.25">
      <c r="A66" s="2"/>
      <c r="B66" s="3"/>
      <c r="C66" s="4" t="s">
        <v>69</v>
      </c>
      <c r="D66" s="8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</row>
    <row r="67" spans="1:9" ht="23.25" x14ac:dyDescent="0.25">
      <c r="A67" s="2"/>
      <c r="B67" s="3"/>
      <c r="C67" s="4" t="s">
        <v>70</v>
      </c>
      <c r="D67" s="8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</row>
    <row r="68" spans="1:9" ht="23.25" x14ac:dyDescent="0.25">
      <c r="A68" s="2"/>
      <c r="B68" s="3"/>
      <c r="C68" s="4" t="s">
        <v>71</v>
      </c>
      <c r="D68" s="8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</row>
    <row r="69" spans="1:9" x14ac:dyDescent="0.25">
      <c r="A69" s="2"/>
      <c r="B69" s="3"/>
      <c r="C69" s="4" t="s">
        <v>72</v>
      </c>
      <c r="D69" s="8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</row>
    <row r="70" spans="1:9" ht="23.25" x14ac:dyDescent="0.25">
      <c r="A70" s="2"/>
      <c r="B70" s="3"/>
      <c r="C70" s="4" t="s">
        <v>73</v>
      </c>
      <c r="D70" s="8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</row>
    <row r="71" spans="1:9" x14ac:dyDescent="0.25">
      <c r="A71" s="2"/>
      <c r="B71" s="20" t="s">
        <v>74</v>
      </c>
      <c r="C71" s="21"/>
      <c r="D71" s="13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</row>
    <row r="72" spans="1:9" x14ac:dyDescent="0.25">
      <c r="A72" s="2"/>
      <c r="B72" s="3"/>
      <c r="C72" s="4" t="s">
        <v>75</v>
      </c>
      <c r="D72" s="8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</row>
    <row r="73" spans="1:9" x14ac:dyDescent="0.25">
      <c r="A73" s="2"/>
      <c r="B73" s="3"/>
      <c r="C73" s="4" t="s">
        <v>76</v>
      </c>
      <c r="D73" s="8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</row>
    <row r="74" spans="1:9" x14ac:dyDescent="0.25">
      <c r="A74" s="2"/>
      <c r="B74" s="3"/>
      <c r="C74" s="4" t="s">
        <v>77</v>
      </c>
      <c r="D74" s="8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</row>
    <row r="75" spans="1:9" x14ac:dyDescent="0.25">
      <c r="A75" s="2"/>
      <c r="B75" s="20" t="s">
        <v>78</v>
      </c>
      <c r="C75" s="21"/>
      <c r="D75" s="13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</row>
    <row r="76" spans="1:9" x14ac:dyDescent="0.25">
      <c r="A76" s="2"/>
      <c r="B76" s="3"/>
      <c r="C76" s="4" t="s">
        <v>79</v>
      </c>
      <c r="D76" s="8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</row>
    <row r="77" spans="1:9" x14ac:dyDescent="0.25">
      <c r="A77" s="2"/>
      <c r="B77" s="3"/>
      <c r="C77" s="4" t="s">
        <v>80</v>
      </c>
      <c r="D77" s="8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</row>
    <row r="78" spans="1:9" x14ac:dyDescent="0.25">
      <c r="A78" s="2"/>
      <c r="B78" s="3"/>
      <c r="C78" s="4" t="s">
        <v>81</v>
      </c>
      <c r="D78" s="8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</row>
    <row r="79" spans="1:9" x14ac:dyDescent="0.25">
      <c r="A79" s="2"/>
      <c r="B79" s="3"/>
      <c r="C79" s="4" t="s">
        <v>82</v>
      </c>
      <c r="D79" s="8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</row>
    <row r="80" spans="1:9" x14ac:dyDescent="0.25">
      <c r="A80" s="2"/>
      <c r="B80" s="3"/>
      <c r="C80" s="4" t="s">
        <v>83</v>
      </c>
      <c r="D80" s="8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</row>
    <row r="81" spans="1:9" x14ac:dyDescent="0.25">
      <c r="A81" s="2"/>
      <c r="B81" s="3"/>
      <c r="C81" s="4" t="s">
        <v>84</v>
      </c>
      <c r="D81" s="8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</row>
    <row r="82" spans="1:9" ht="23.25" x14ac:dyDescent="0.25">
      <c r="A82" s="2"/>
      <c r="B82" s="3"/>
      <c r="C82" s="4" t="s">
        <v>85</v>
      </c>
      <c r="D82" s="8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</row>
    <row r="83" spans="1:9" x14ac:dyDescent="0.25">
      <c r="A83" s="9"/>
      <c r="B83" s="9"/>
      <c r="C83" s="9"/>
      <c r="D83" s="10"/>
      <c r="E83" s="11"/>
      <c r="F83" s="11"/>
      <c r="G83" s="11"/>
      <c r="H83" s="11"/>
      <c r="I83" s="11"/>
    </row>
    <row r="84" spans="1:9" x14ac:dyDescent="0.25">
      <c r="A84" s="17" t="s">
        <v>86</v>
      </c>
      <c r="B84" s="18"/>
      <c r="C84" s="19"/>
      <c r="D84" s="12">
        <f>+D85+D93+D103+D113+D123+D133+D137+D146+D150</f>
        <v>4061894.42</v>
      </c>
      <c r="E84" s="12">
        <f t="shared" ref="E84:I84" si="7">+E85+E93+E103+E113+E123+E133+E137+E146+E150</f>
        <v>21999.999999999971</v>
      </c>
      <c r="F84" s="12">
        <f t="shared" si="7"/>
        <v>4083894.42</v>
      </c>
      <c r="G84" s="12">
        <f t="shared" si="7"/>
        <v>327587.88</v>
      </c>
      <c r="H84" s="12">
        <f t="shared" si="7"/>
        <v>327587.88</v>
      </c>
      <c r="I84" s="12">
        <f t="shared" si="7"/>
        <v>3756306.54</v>
      </c>
    </row>
    <row r="85" spans="1:9" x14ac:dyDescent="0.25">
      <c r="A85" s="2"/>
      <c r="B85" s="20" t="s">
        <v>13</v>
      </c>
      <c r="C85" s="21"/>
      <c r="D85" s="6">
        <f>+D86+D87+D88+D89+D90+D92+D91</f>
        <v>382394.16</v>
      </c>
      <c r="E85" s="6">
        <f t="shared" ref="E85:I85" si="8">+E86+E87+E88+E89+E90+E92+E91</f>
        <v>-220557.14</v>
      </c>
      <c r="F85" s="6">
        <f t="shared" si="8"/>
        <v>161837.01999999999</v>
      </c>
      <c r="G85" s="6">
        <f t="shared" si="8"/>
        <v>31837.02</v>
      </c>
      <c r="H85" s="6">
        <f t="shared" si="8"/>
        <v>31837.02</v>
      </c>
      <c r="I85" s="6">
        <f t="shared" si="8"/>
        <v>130000</v>
      </c>
    </row>
    <row r="86" spans="1:9" ht="23.25" x14ac:dyDescent="0.25">
      <c r="A86" s="2"/>
      <c r="B86" s="3"/>
      <c r="C86" s="4" t="s">
        <v>14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</row>
    <row r="87" spans="1:9" ht="23.25" x14ac:dyDescent="0.25">
      <c r="A87" s="2"/>
      <c r="B87" s="3"/>
      <c r="C87" s="4" t="s">
        <v>15</v>
      </c>
      <c r="D87" s="15">
        <v>382394.16</v>
      </c>
      <c r="E87" s="15">
        <v>-220557.14</v>
      </c>
      <c r="F87" s="15">
        <v>161837.01999999999</v>
      </c>
      <c r="G87" s="15">
        <v>31837.02</v>
      </c>
      <c r="H87" s="15">
        <v>31837.02</v>
      </c>
      <c r="I87" s="15">
        <v>130000</v>
      </c>
    </row>
    <row r="88" spans="1:9" ht="23.25" x14ac:dyDescent="0.25">
      <c r="A88" s="2"/>
      <c r="B88" s="3"/>
      <c r="C88" s="4" t="s">
        <v>16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</row>
    <row r="89" spans="1:9" x14ac:dyDescent="0.25">
      <c r="A89" s="2"/>
      <c r="B89" s="3"/>
      <c r="C89" s="4" t="s">
        <v>17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</row>
    <row r="90" spans="1:9" ht="23.25" x14ac:dyDescent="0.25">
      <c r="A90" s="2"/>
      <c r="B90" s="3"/>
      <c r="C90" s="4" t="s">
        <v>18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</row>
    <row r="91" spans="1:9" x14ac:dyDescent="0.25">
      <c r="A91" s="2"/>
      <c r="B91" s="3"/>
      <c r="C91" s="4" t="s">
        <v>19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</row>
    <row r="92" spans="1:9" ht="23.25" x14ac:dyDescent="0.25">
      <c r="A92" s="2"/>
      <c r="B92" s="3"/>
      <c r="C92" s="4" t="s">
        <v>20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</row>
    <row r="93" spans="1:9" x14ac:dyDescent="0.25">
      <c r="A93" s="2"/>
      <c r="B93" s="20" t="s">
        <v>21</v>
      </c>
      <c r="C93" s="21"/>
      <c r="D93" s="12">
        <f>SUM(D94:D102)</f>
        <v>170955.26</v>
      </c>
      <c r="E93" s="12">
        <f t="shared" ref="E93:I93" si="9">SUM(E94:E102)</f>
        <v>1197.08</v>
      </c>
      <c r="F93" s="12">
        <f t="shared" si="9"/>
        <v>172152.34</v>
      </c>
      <c r="G93" s="12">
        <f t="shared" si="9"/>
        <v>20864</v>
      </c>
      <c r="H93" s="12">
        <f t="shared" si="9"/>
        <v>20864</v>
      </c>
      <c r="I93" s="12">
        <f t="shared" si="9"/>
        <v>151288.34</v>
      </c>
    </row>
    <row r="94" spans="1:9" ht="34.5" x14ac:dyDescent="0.25">
      <c r="A94" s="2"/>
      <c r="B94" s="3"/>
      <c r="C94" s="4" t="s">
        <v>22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</row>
    <row r="95" spans="1:9" x14ac:dyDescent="0.25">
      <c r="A95" s="2"/>
      <c r="B95" s="3"/>
      <c r="C95" s="4" t="s">
        <v>23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</row>
    <row r="96" spans="1:9" ht="23.25" x14ac:dyDescent="0.25">
      <c r="A96" s="2"/>
      <c r="B96" s="3"/>
      <c r="C96" s="4" t="s">
        <v>24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</row>
    <row r="97" spans="1:9" ht="23.25" x14ac:dyDescent="0.25">
      <c r="A97" s="2"/>
      <c r="B97" s="3"/>
      <c r="C97" s="4" t="s">
        <v>25</v>
      </c>
      <c r="D97" s="15">
        <v>47152.34</v>
      </c>
      <c r="E97" s="16">
        <v>0</v>
      </c>
      <c r="F97" s="15">
        <v>47152.34</v>
      </c>
      <c r="G97" s="15">
        <v>5580</v>
      </c>
      <c r="H97" s="15">
        <v>5580</v>
      </c>
      <c r="I97" s="15">
        <v>41572.339999999997</v>
      </c>
    </row>
    <row r="98" spans="1:9" ht="23.25" x14ac:dyDescent="0.25">
      <c r="A98" s="2"/>
      <c r="B98" s="3"/>
      <c r="C98" s="4" t="s">
        <v>26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</row>
    <row r="99" spans="1:9" ht="23.25" x14ac:dyDescent="0.25">
      <c r="A99" s="2"/>
      <c r="B99" s="3"/>
      <c r="C99" s="4" t="s">
        <v>27</v>
      </c>
      <c r="D99" s="15">
        <v>80000</v>
      </c>
      <c r="E99" s="16">
        <v>0</v>
      </c>
      <c r="F99" s="15">
        <v>80000</v>
      </c>
      <c r="G99" s="15">
        <v>5250</v>
      </c>
      <c r="H99" s="15">
        <v>5250</v>
      </c>
      <c r="I99" s="15">
        <v>74750</v>
      </c>
    </row>
    <row r="100" spans="1:9" ht="23.25" x14ac:dyDescent="0.25">
      <c r="A100" s="2"/>
      <c r="B100" s="3"/>
      <c r="C100" s="4" t="s">
        <v>28</v>
      </c>
      <c r="D100" s="15">
        <v>33802.92</v>
      </c>
      <c r="E100" s="15">
        <v>1197.08</v>
      </c>
      <c r="F100" s="15">
        <v>35000</v>
      </c>
      <c r="G100" s="15">
        <v>10034</v>
      </c>
      <c r="H100" s="15">
        <v>10034</v>
      </c>
      <c r="I100" s="15">
        <v>24966</v>
      </c>
    </row>
    <row r="101" spans="1:9" ht="23.25" x14ac:dyDescent="0.25">
      <c r="A101" s="2"/>
      <c r="B101" s="3"/>
      <c r="C101" s="4" t="s">
        <v>29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</row>
    <row r="102" spans="1:9" ht="23.25" x14ac:dyDescent="0.25">
      <c r="A102" s="2"/>
      <c r="B102" s="3"/>
      <c r="C102" s="4" t="s">
        <v>30</v>
      </c>
      <c r="D102" s="15">
        <v>10000</v>
      </c>
      <c r="E102" s="16">
        <v>0</v>
      </c>
      <c r="F102" s="15">
        <v>10000</v>
      </c>
      <c r="G102" s="16">
        <v>0</v>
      </c>
      <c r="H102" s="16">
        <v>0</v>
      </c>
      <c r="I102" s="15">
        <v>10000</v>
      </c>
    </row>
    <row r="103" spans="1:9" x14ac:dyDescent="0.25">
      <c r="A103" s="2"/>
      <c r="B103" s="20" t="s">
        <v>31</v>
      </c>
      <c r="C103" s="21"/>
      <c r="D103" s="12">
        <f>+D104+D105+D106+D107+D108+D109+D110+D111+D112</f>
        <v>195000</v>
      </c>
      <c r="E103" s="12">
        <f t="shared" ref="E103:I103" si="10">+E104+E105+E106+E107+E108+E109+E110+E111+E112</f>
        <v>349360.06</v>
      </c>
      <c r="F103" s="12">
        <f t="shared" si="10"/>
        <v>544360.06000000006</v>
      </c>
      <c r="G103" s="12">
        <f t="shared" si="10"/>
        <v>274886.86</v>
      </c>
      <c r="H103" s="12">
        <f t="shared" si="10"/>
        <v>274886.86</v>
      </c>
      <c r="I103" s="12">
        <f t="shared" si="10"/>
        <v>269473.2</v>
      </c>
    </row>
    <row r="104" spans="1:9" x14ac:dyDescent="0.25">
      <c r="A104" s="2"/>
      <c r="B104" s="3"/>
      <c r="C104" s="4" t="s">
        <v>32</v>
      </c>
      <c r="D104" s="15">
        <v>90000</v>
      </c>
      <c r="E104" s="15">
        <v>125802.92</v>
      </c>
      <c r="F104" s="15">
        <v>215802.92</v>
      </c>
      <c r="G104" s="15">
        <v>149149.28</v>
      </c>
      <c r="H104" s="15">
        <v>149149.28</v>
      </c>
      <c r="I104" s="15">
        <v>66653.64</v>
      </c>
    </row>
    <row r="105" spans="1:9" x14ac:dyDescent="0.25">
      <c r="A105" s="2"/>
      <c r="B105" s="3"/>
      <c r="C105" s="4" t="s">
        <v>33</v>
      </c>
      <c r="D105" s="15">
        <v>20000</v>
      </c>
      <c r="E105" s="16">
        <v>0</v>
      </c>
      <c r="F105" s="15">
        <v>20000</v>
      </c>
      <c r="G105" s="16">
        <v>0</v>
      </c>
      <c r="H105" s="16">
        <v>0</v>
      </c>
      <c r="I105" s="15">
        <v>20000</v>
      </c>
    </row>
    <row r="106" spans="1:9" ht="34.5" x14ac:dyDescent="0.25">
      <c r="A106" s="2"/>
      <c r="B106" s="3"/>
      <c r="C106" s="4" t="s">
        <v>34</v>
      </c>
      <c r="D106" s="16">
        <v>0</v>
      </c>
      <c r="E106" s="15">
        <v>108000</v>
      </c>
      <c r="F106" s="15">
        <v>108000</v>
      </c>
      <c r="G106" s="15">
        <v>27000</v>
      </c>
      <c r="H106" s="15">
        <v>27000</v>
      </c>
      <c r="I106" s="15">
        <v>81000</v>
      </c>
    </row>
    <row r="107" spans="1:9" ht="23.25" x14ac:dyDescent="0.25">
      <c r="A107" s="2"/>
      <c r="B107" s="3"/>
      <c r="C107" s="4" t="s">
        <v>35</v>
      </c>
      <c r="D107" s="16">
        <v>0</v>
      </c>
      <c r="E107" s="15">
        <v>1500</v>
      </c>
      <c r="F107" s="15">
        <v>1500</v>
      </c>
      <c r="G107" s="16">
        <v>78.88</v>
      </c>
      <c r="H107" s="16">
        <v>78.88</v>
      </c>
      <c r="I107" s="15">
        <v>1421.12</v>
      </c>
    </row>
    <row r="108" spans="1:9" ht="34.5" x14ac:dyDescent="0.25">
      <c r="A108" s="2"/>
      <c r="B108" s="3"/>
      <c r="C108" s="4" t="s">
        <v>36</v>
      </c>
      <c r="D108" s="15">
        <v>70000</v>
      </c>
      <c r="E108" s="15">
        <v>115557.14</v>
      </c>
      <c r="F108" s="15">
        <v>185557.14</v>
      </c>
      <c r="G108" s="15">
        <v>95660.85</v>
      </c>
      <c r="H108" s="15">
        <v>95660.85</v>
      </c>
      <c r="I108" s="15">
        <v>89896.29</v>
      </c>
    </row>
    <row r="109" spans="1:9" ht="23.25" x14ac:dyDescent="0.25">
      <c r="A109" s="2"/>
      <c r="B109" s="3"/>
      <c r="C109" s="4" t="s">
        <v>37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</row>
    <row r="110" spans="1:9" x14ac:dyDescent="0.25">
      <c r="A110" s="2"/>
      <c r="B110" s="3"/>
      <c r="C110" s="4" t="s">
        <v>38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</row>
    <row r="111" spans="1:9" x14ac:dyDescent="0.25">
      <c r="A111" s="2"/>
      <c r="B111" s="3"/>
      <c r="C111" s="4" t="s">
        <v>39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</row>
    <row r="112" spans="1:9" x14ac:dyDescent="0.25">
      <c r="A112" s="2"/>
      <c r="B112" s="3"/>
      <c r="C112" s="4" t="s">
        <v>40</v>
      </c>
      <c r="D112" s="15">
        <v>15000</v>
      </c>
      <c r="E112" s="15">
        <v>-1500</v>
      </c>
      <c r="F112" s="15">
        <v>13500</v>
      </c>
      <c r="G112" s="15">
        <v>2997.85</v>
      </c>
      <c r="H112" s="15">
        <v>2997.85</v>
      </c>
      <c r="I112" s="15">
        <v>10502.15</v>
      </c>
    </row>
    <row r="113" spans="1:9" x14ac:dyDescent="0.25">
      <c r="A113" s="2"/>
      <c r="B113" s="20" t="s">
        <v>41</v>
      </c>
      <c r="C113" s="21"/>
      <c r="D113" s="13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</row>
    <row r="114" spans="1:9" ht="23.25" x14ac:dyDescent="0.25">
      <c r="A114" s="2"/>
      <c r="B114" s="3"/>
      <c r="C114" s="4" t="s">
        <v>42</v>
      </c>
      <c r="D114" s="8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</row>
    <row r="115" spans="1:9" ht="23.25" x14ac:dyDescent="0.25">
      <c r="A115" s="2"/>
      <c r="B115" s="3"/>
      <c r="C115" s="4" t="s">
        <v>43</v>
      </c>
      <c r="D115" s="8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</row>
    <row r="116" spans="1:9" x14ac:dyDescent="0.25">
      <c r="A116" s="2"/>
      <c r="B116" s="3"/>
      <c r="C116" s="4" t="s">
        <v>44</v>
      </c>
      <c r="D116" s="8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</row>
    <row r="117" spans="1:9" x14ac:dyDescent="0.25">
      <c r="A117" s="2"/>
      <c r="B117" s="3"/>
      <c r="C117" s="4" t="s">
        <v>45</v>
      </c>
      <c r="D117" s="8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</row>
    <row r="118" spans="1:9" x14ac:dyDescent="0.25">
      <c r="A118" s="2"/>
      <c r="B118" s="3"/>
      <c r="C118" s="4" t="s">
        <v>46</v>
      </c>
      <c r="D118" s="8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</row>
    <row r="119" spans="1:9" ht="23.25" x14ac:dyDescent="0.25">
      <c r="A119" s="2"/>
      <c r="B119" s="3"/>
      <c r="C119" s="4" t="s">
        <v>47</v>
      </c>
      <c r="D119" s="8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</row>
    <row r="120" spans="1:9" ht="23.25" x14ac:dyDescent="0.25">
      <c r="A120" s="2"/>
      <c r="B120" s="3"/>
      <c r="C120" s="4" t="s">
        <v>48</v>
      </c>
      <c r="D120" s="8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</row>
    <row r="121" spans="1:9" x14ac:dyDescent="0.25">
      <c r="A121" s="2"/>
      <c r="B121" s="3"/>
      <c r="C121" s="4" t="s">
        <v>49</v>
      </c>
      <c r="D121" s="8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</row>
    <row r="122" spans="1:9" x14ac:dyDescent="0.25">
      <c r="A122" s="2"/>
      <c r="B122" s="3"/>
      <c r="C122" s="4" t="s">
        <v>50</v>
      </c>
      <c r="D122" s="8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</row>
    <row r="123" spans="1:9" x14ac:dyDescent="0.25">
      <c r="A123" s="2"/>
      <c r="B123" s="20" t="s">
        <v>51</v>
      </c>
      <c r="C123" s="21"/>
      <c r="D123" s="13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</row>
    <row r="124" spans="1:9" ht="23.25" x14ac:dyDescent="0.25">
      <c r="A124" s="2"/>
      <c r="B124" s="3"/>
      <c r="C124" s="4" t="s">
        <v>52</v>
      </c>
      <c r="D124" s="8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</row>
    <row r="125" spans="1:9" ht="23.25" x14ac:dyDescent="0.25">
      <c r="A125" s="2"/>
      <c r="B125" s="3"/>
      <c r="C125" s="4" t="s">
        <v>53</v>
      </c>
      <c r="D125" s="8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</row>
    <row r="126" spans="1:9" ht="23.25" x14ac:dyDescent="0.25">
      <c r="A126" s="2"/>
      <c r="B126" s="3"/>
      <c r="C126" s="4" t="s">
        <v>54</v>
      </c>
      <c r="D126" s="8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</row>
    <row r="127" spans="1:9" x14ac:dyDescent="0.25">
      <c r="A127" s="2"/>
      <c r="B127" s="3"/>
      <c r="C127" s="4" t="s">
        <v>55</v>
      </c>
      <c r="D127" s="8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</row>
    <row r="128" spans="1:9" x14ac:dyDescent="0.25">
      <c r="A128" s="2"/>
      <c r="B128" s="3"/>
      <c r="C128" s="4" t="s">
        <v>56</v>
      </c>
      <c r="D128" s="8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</row>
    <row r="129" spans="1:9" ht="23.25" x14ac:dyDescent="0.25">
      <c r="A129" s="2"/>
      <c r="B129" s="3"/>
      <c r="C129" s="4" t="s">
        <v>57</v>
      </c>
      <c r="D129" s="8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</row>
    <row r="130" spans="1:9" x14ac:dyDescent="0.25">
      <c r="A130" s="2"/>
      <c r="B130" s="3"/>
      <c r="C130" s="4" t="s">
        <v>58</v>
      </c>
      <c r="D130" s="8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</row>
    <row r="131" spans="1:9" x14ac:dyDescent="0.25">
      <c r="A131" s="2"/>
      <c r="B131" s="3"/>
      <c r="C131" s="4" t="s">
        <v>59</v>
      </c>
      <c r="D131" s="8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</row>
    <row r="132" spans="1:9" x14ac:dyDescent="0.25">
      <c r="A132" s="2"/>
      <c r="B132" s="3"/>
      <c r="C132" s="4" t="s">
        <v>60</v>
      </c>
      <c r="D132" s="8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</row>
    <row r="133" spans="1:9" x14ac:dyDescent="0.25">
      <c r="A133" s="2"/>
      <c r="B133" s="20" t="s">
        <v>61</v>
      </c>
      <c r="C133" s="21"/>
      <c r="D133" s="12">
        <f>+D134+D136+D135</f>
        <v>3313545</v>
      </c>
      <c r="E133" s="12">
        <f t="shared" ref="E133:I133" si="11">+E134+E136+E135</f>
        <v>-108000</v>
      </c>
      <c r="F133" s="12">
        <f t="shared" si="11"/>
        <v>3205545</v>
      </c>
      <c r="G133" s="12">
        <f t="shared" si="11"/>
        <v>0</v>
      </c>
      <c r="H133" s="12">
        <f t="shared" si="11"/>
        <v>0</v>
      </c>
      <c r="I133" s="12">
        <f t="shared" si="11"/>
        <v>3205545</v>
      </c>
    </row>
    <row r="134" spans="1:9" ht="23.25" x14ac:dyDescent="0.25">
      <c r="A134" s="2"/>
      <c r="B134" s="3"/>
      <c r="C134" s="4" t="s">
        <v>62</v>
      </c>
      <c r="D134" s="15">
        <v>3313545</v>
      </c>
      <c r="E134" s="15">
        <v>-108000</v>
      </c>
      <c r="F134" s="15">
        <v>3205545</v>
      </c>
      <c r="G134" s="16">
        <v>0</v>
      </c>
      <c r="H134" s="16">
        <v>0</v>
      </c>
      <c r="I134" s="15">
        <v>3205545</v>
      </c>
    </row>
    <row r="135" spans="1:9" x14ac:dyDescent="0.25">
      <c r="A135" s="2"/>
      <c r="B135" s="3"/>
      <c r="C135" s="4" t="s">
        <v>63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</row>
    <row r="136" spans="1:9" ht="23.25" x14ac:dyDescent="0.25">
      <c r="A136" s="2"/>
      <c r="B136" s="3"/>
      <c r="C136" s="4" t="s">
        <v>64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</row>
    <row r="137" spans="1:9" x14ac:dyDescent="0.25">
      <c r="A137" s="2"/>
      <c r="B137" s="20" t="s">
        <v>65</v>
      </c>
      <c r="C137" s="21"/>
      <c r="D137" s="13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</row>
    <row r="138" spans="1:9" ht="23.25" x14ac:dyDescent="0.25">
      <c r="A138" s="2"/>
      <c r="B138" s="3"/>
      <c r="C138" s="4" t="s">
        <v>66</v>
      </c>
      <c r="D138" s="8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</row>
    <row r="139" spans="1:9" ht="23.25" x14ac:dyDescent="0.25">
      <c r="A139" s="2"/>
      <c r="B139" s="3"/>
      <c r="C139" s="4" t="s">
        <v>67</v>
      </c>
      <c r="D139" s="8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</row>
    <row r="140" spans="1:9" x14ac:dyDescent="0.25">
      <c r="A140" s="2"/>
      <c r="B140" s="3"/>
      <c r="C140" s="4" t="s">
        <v>68</v>
      </c>
      <c r="D140" s="8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</row>
    <row r="141" spans="1:9" x14ac:dyDescent="0.25">
      <c r="A141" s="2"/>
      <c r="B141" s="3"/>
      <c r="C141" s="4" t="s">
        <v>69</v>
      </c>
      <c r="D141" s="8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</row>
    <row r="142" spans="1:9" ht="23.25" x14ac:dyDescent="0.25">
      <c r="A142" s="2"/>
      <c r="B142" s="3"/>
      <c r="C142" s="4" t="s">
        <v>70</v>
      </c>
      <c r="D142" s="8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</row>
    <row r="143" spans="1:9" ht="23.25" x14ac:dyDescent="0.25">
      <c r="A143" s="2"/>
      <c r="B143" s="3"/>
      <c r="C143" s="4" t="s">
        <v>71</v>
      </c>
      <c r="D143" s="8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</row>
    <row r="144" spans="1:9" x14ac:dyDescent="0.25">
      <c r="A144" s="2"/>
      <c r="B144" s="3"/>
      <c r="C144" s="4" t="s">
        <v>72</v>
      </c>
      <c r="D144" s="8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</row>
    <row r="145" spans="1:9" ht="23.25" x14ac:dyDescent="0.25">
      <c r="A145" s="2"/>
      <c r="B145" s="3"/>
      <c r="C145" s="4" t="s">
        <v>73</v>
      </c>
      <c r="D145" s="8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</row>
    <row r="146" spans="1:9" x14ac:dyDescent="0.25">
      <c r="A146" s="2"/>
      <c r="B146" s="20" t="s">
        <v>74</v>
      </c>
      <c r="C146" s="21"/>
      <c r="D146" s="13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</row>
    <row r="147" spans="1:9" x14ac:dyDescent="0.25">
      <c r="A147" s="2"/>
      <c r="B147" s="3"/>
      <c r="C147" s="4" t="s">
        <v>75</v>
      </c>
      <c r="D147" s="8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</row>
    <row r="148" spans="1:9" x14ac:dyDescent="0.25">
      <c r="A148" s="2"/>
      <c r="B148" s="3"/>
      <c r="C148" s="4" t="s">
        <v>76</v>
      </c>
      <c r="D148" s="8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</row>
    <row r="149" spans="1:9" x14ac:dyDescent="0.25">
      <c r="A149" s="2"/>
      <c r="B149" s="3"/>
      <c r="C149" s="4" t="s">
        <v>77</v>
      </c>
      <c r="D149" s="8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</row>
    <row r="150" spans="1:9" x14ac:dyDescent="0.25">
      <c r="A150" s="2"/>
      <c r="B150" s="20" t="s">
        <v>78</v>
      </c>
      <c r="C150" s="21"/>
      <c r="D150" s="13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</row>
    <row r="151" spans="1:9" x14ac:dyDescent="0.25">
      <c r="A151" s="2"/>
      <c r="B151" s="3"/>
      <c r="C151" s="4" t="s">
        <v>79</v>
      </c>
      <c r="D151" s="8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</row>
    <row r="152" spans="1:9" x14ac:dyDescent="0.25">
      <c r="A152" s="2"/>
      <c r="B152" s="3"/>
      <c r="C152" s="4" t="s">
        <v>80</v>
      </c>
      <c r="D152" s="8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</row>
    <row r="153" spans="1:9" x14ac:dyDescent="0.25">
      <c r="A153" s="2"/>
      <c r="B153" s="3"/>
      <c r="C153" s="4" t="s">
        <v>81</v>
      </c>
      <c r="D153" s="8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</row>
    <row r="154" spans="1:9" x14ac:dyDescent="0.25">
      <c r="A154" s="2"/>
      <c r="B154" s="3"/>
      <c r="C154" s="4" t="s">
        <v>82</v>
      </c>
      <c r="D154" s="8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</row>
    <row r="155" spans="1:9" x14ac:dyDescent="0.25">
      <c r="A155" s="2"/>
      <c r="B155" s="3"/>
      <c r="C155" s="4" t="s">
        <v>83</v>
      </c>
      <c r="D155" s="8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</row>
    <row r="156" spans="1:9" x14ac:dyDescent="0.25">
      <c r="A156" s="2"/>
      <c r="B156" s="3"/>
      <c r="C156" s="4" t="s">
        <v>84</v>
      </c>
      <c r="D156" s="8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</row>
    <row r="157" spans="1:9" ht="23.25" x14ac:dyDescent="0.25">
      <c r="A157" s="2"/>
      <c r="B157" s="3"/>
      <c r="C157" s="4" t="s">
        <v>85</v>
      </c>
      <c r="D157" s="8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</row>
    <row r="158" spans="1:9" x14ac:dyDescent="0.25">
      <c r="A158" s="9"/>
      <c r="B158" s="9"/>
      <c r="C158" s="9"/>
      <c r="D158" s="10"/>
      <c r="E158" s="11"/>
      <c r="F158" s="11"/>
      <c r="G158" s="11"/>
      <c r="H158" s="11"/>
      <c r="I158" s="11"/>
    </row>
    <row r="159" spans="1:9" x14ac:dyDescent="0.25">
      <c r="A159" s="17" t="s">
        <v>87</v>
      </c>
      <c r="B159" s="18"/>
      <c r="C159" s="19"/>
      <c r="D159" s="12">
        <f>+D84+D9</f>
        <v>6604743.4199999999</v>
      </c>
      <c r="E159" s="12">
        <f t="shared" ref="E159:I159" si="12">+E84+E9</f>
        <v>137500</v>
      </c>
      <c r="F159" s="12">
        <f t="shared" si="12"/>
        <v>6742243.4199999999</v>
      </c>
      <c r="G159" s="12">
        <f t="shared" si="12"/>
        <v>1558247.4300000002</v>
      </c>
      <c r="H159" s="12">
        <f t="shared" si="12"/>
        <v>1558247.4300000002</v>
      </c>
      <c r="I159" s="12">
        <f t="shared" si="12"/>
        <v>5183995.99</v>
      </c>
    </row>
  </sheetData>
  <mergeCells count="30">
    <mergeCell ref="A6:I6"/>
    <mergeCell ref="A1:I1"/>
    <mergeCell ref="A2:I2"/>
    <mergeCell ref="A3:I3"/>
    <mergeCell ref="A4:I4"/>
    <mergeCell ref="A5:I5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Clasificación por Objeto del 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JULITA</dc:creator>
  <cp:lastModifiedBy>Admin</cp:lastModifiedBy>
  <dcterms:created xsi:type="dcterms:W3CDTF">2015-06-05T18:19:34Z</dcterms:created>
  <dcterms:modified xsi:type="dcterms:W3CDTF">2023-07-18T17:26:39Z</dcterms:modified>
</cp:coreProperties>
</file>